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https://d.docs.live.net/eafdadb5d493c8a1/职业技能培训/补贴发放/2026/2026.07/学徒制公示材料/"/>
    </mc:Choice>
  </mc:AlternateContent>
  <xr:revisionPtr revIDLastSave="23" documentId="13_ncr:1_{CE6FB7BC-0A1B-4FB5-A5F7-0F002EF2676E}" xr6:coauthVersionLast="47" xr6:coauthVersionMax="47" xr10:uidLastSave="{D14FAFD0-8BC4-4AB8-ABF6-B19B770C769C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Sheet1!$A$3:$Y$6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4" i="1" l="1"/>
  <c r="S4" i="1"/>
  <c r="M4" i="1"/>
  <c r="I4" i="1"/>
  <c r="H4" i="1"/>
  <c r="Y5" i="1"/>
  <c r="X5" i="1"/>
  <c r="X6" i="1" l="1"/>
  <c r="X4" i="1" s="1"/>
  <c r="Q6" i="1"/>
  <c r="Q4" i="1" s="1"/>
  <c r="Y6" i="1" l="1"/>
  <c r="Y4" i="1" s="1"/>
</calcChain>
</file>

<file path=xl/sharedStrings.xml><?xml version="1.0" encoding="utf-8"?>
<sst xmlns="http://schemas.openxmlformats.org/spreadsheetml/2006/main" count="40" uniqueCount="39">
  <si>
    <r>
      <rPr>
        <sz val="14"/>
        <color indexed="8"/>
        <rFont val="黑体"/>
        <family val="3"/>
        <charset val="134"/>
      </rPr>
      <t>班期信息项</t>
    </r>
  </si>
  <si>
    <r>
      <rPr>
        <sz val="14"/>
        <color indexed="8"/>
        <rFont val="黑体"/>
        <family val="3"/>
        <charset val="134"/>
      </rPr>
      <t>预拨填报项</t>
    </r>
  </si>
  <si>
    <r>
      <rPr>
        <sz val="14"/>
        <color indexed="8"/>
        <rFont val="黑体"/>
        <family val="3"/>
        <charset val="134"/>
      </rPr>
      <t>结算填报项</t>
    </r>
  </si>
  <si>
    <t>序号</t>
  </si>
  <si>
    <t>开班备案号</t>
  </si>
  <si>
    <t>企业名称</t>
  </si>
  <si>
    <t>培训
等级</t>
  </si>
  <si>
    <t>培训
对象</t>
  </si>
  <si>
    <t>紧缺
程度</t>
  </si>
  <si>
    <t>网络备案人数</t>
  </si>
  <si>
    <t>班次</t>
  </si>
  <si>
    <t>开班时间</t>
  </si>
  <si>
    <t>结课时间</t>
  </si>
  <si>
    <t>年制</t>
  </si>
  <si>
    <r>
      <t>预拨</t>
    </r>
    <r>
      <rPr>
        <b/>
        <sz val="9"/>
        <rFont val="Times New Roman"/>
        <family val="1"/>
      </rPr>
      <t xml:space="preserve">
</t>
    </r>
    <r>
      <rPr>
        <b/>
        <sz val="9"/>
        <rFont val="宋体"/>
        <family val="3"/>
        <charset val="134"/>
      </rPr>
      <t>人数</t>
    </r>
  </si>
  <si>
    <t>预拨补贴金额</t>
  </si>
  <si>
    <r>
      <t>上会</t>
    </r>
    <r>
      <rPr>
        <b/>
        <sz val="9"/>
        <rFont val="Times New Roman"/>
        <family val="1"/>
      </rPr>
      <t xml:space="preserve">
</t>
    </r>
    <r>
      <rPr>
        <b/>
        <sz val="9"/>
        <rFont val="宋体"/>
        <family val="3"/>
        <charset val="134"/>
      </rPr>
      <t>或</t>
    </r>
    <r>
      <rPr>
        <b/>
        <sz val="9"/>
        <rFont val="Times New Roman"/>
        <family val="1"/>
      </rPr>
      <t xml:space="preserve">
</t>
    </r>
    <r>
      <rPr>
        <b/>
        <sz val="9"/>
        <rFont val="宋体"/>
        <family val="3"/>
        <charset val="134"/>
      </rPr>
      <t>审批日期</t>
    </r>
  </si>
  <si>
    <t>期末实际补贴人数</t>
  </si>
  <si>
    <t>培训发票金额</t>
  </si>
  <si>
    <t>培训发票号码</t>
  </si>
  <si>
    <t>发票
人均金额</t>
  </si>
  <si>
    <t>核定执行
补贴标准</t>
  </si>
  <si>
    <t>核定执行
补贴金额</t>
  </si>
  <si>
    <t>结算
补贴金额</t>
  </si>
  <si>
    <r>
      <rPr>
        <b/>
        <sz val="10"/>
        <color indexed="8"/>
        <rFont val="宋体"/>
        <family val="3"/>
        <charset val="134"/>
      </rPr>
      <t>总计</t>
    </r>
  </si>
  <si>
    <r>
      <t xml:space="preserve">职业
</t>
    </r>
    <r>
      <rPr>
        <b/>
        <sz val="9"/>
        <rFont val="Times New Roman"/>
        <family val="1"/>
      </rPr>
      <t>(</t>
    </r>
    <r>
      <rPr>
        <b/>
        <sz val="9"/>
        <rFont val="宋体"/>
        <family val="3"/>
        <charset val="134"/>
      </rPr>
      <t>工种</t>
    </r>
    <r>
      <rPr>
        <b/>
        <sz val="9"/>
        <rFont val="Times New Roman"/>
        <family val="1"/>
      </rPr>
      <t>)</t>
    </r>
    <phoneticPr fontId="21" type="noConversion"/>
  </si>
  <si>
    <r>
      <t>补贴标准
（</t>
    </r>
    <r>
      <rPr>
        <b/>
        <sz val="9"/>
        <rFont val="Times New Roman"/>
        <family val="1"/>
      </rPr>
      <t>/</t>
    </r>
    <r>
      <rPr>
        <b/>
        <sz val="9"/>
        <rFont val="宋体"/>
        <family val="3"/>
        <charset val="134"/>
      </rPr>
      <t>人）</t>
    </r>
    <phoneticPr fontId="21" type="noConversion"/>
  </si>
  <si>
    <r>
      <t>预拨</t>
    </r>
    <r>
      <rPr>
        <b/>
        <sz val="9"/>
        <rFont val="Times New Roman"/>
        <family val="1"/>
      </rPr>
      <t xml:space="preserve">
</t>
    </r>
    <r>
      <rPr>
        <b/>
        <sz val="9"/>
        <rFont val="宋体"/>
        <family val="3"/>
        <charset val="134"/>
      </rPr>
      <t>补贴标准
（</t>
    </r>
    <r>
      <rPr>
        <b/>
        <sz val="9"/>
        <rFont val="Times New Roman"/>
        <family val="1"/>
      </rPr>
      <t>/</t>
    </r>
    <r>
      <rPr>
        <b/>
        <sz val="9"/>
        <rFont val="宋体"/>
        <family val="3"/>
        <charset val="134"/>
      </rPr>
      <t>人）</t>
    </r>
    <phoneticPr fontId="21" type="noConversion"/>
  </si>
  <si>
    <t>预拨比例</t>
    <phoneticPr fontId="21" type="noConversion"/>
  </si>
  <si>
    <t>中级</t>
  </si>
  <si>
    <t>企业职工</t>
  </si>
  <si>
    <t>中级</t>
    <phoneticPr fontId="21" type="noConversion"/>
  </si>
  <si>
    <t>企业职工</t>
    <phoneticPr fontId="21" type="noConversion"/>
  </si>
  <si>
    <r>
      <t>2026</t>
    </r>
    <r>
      <rPr>
        <sz val="20"/>
        <color theme="1"/>
        <rFont val="宋体"/>
        <family val="3"/>
        <charset val="134"/>
      </rPr>
      <t>年7月企业新型学徒制补贴明细表</t>
    </r>
    <phoneticPr fontId="21" type="noConversion"/>
  </si>
  <si>
    <t>天津宏辉创意科技集团有限公司</t>
    <phoneticPr fontId="21" type="noConversion"/>
  </si>
  <si>
    <t>营销员</t>
    <phoneticPr fontId="21" type="noConversion"/>
  </si>
  <si>
    <t>26122000000938371576</t>
    <phoneticPr fontId="21" type="noConversion"/>
  </si>
  <si>
    <t>天津市今晚欣荣报刊有限公司</t>
    <phoneticPr fontId="21" type="noConversion"/>
  </si>
  <si>
    <t>26122000000938654341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</si>
</sst>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0000000000000"/>
    <numFmt numFmtId="177" formatCode="#,##0_ "/>
    <numFmt numFmtId="178" formatCode="yyyy/m/d;@"/>
    <numFmt numFmtId="179" formatCode="0_);[Red]\(0\)"/>
  </numFmts>
  <fonts count="25" x14ac:knownFonts="1">
    <font>
      <sz val="12"/>
      <name val="宋体"/>
      <charset val="134"/>
    </font>
    <font>
      <sz val="12"/>
      <name val="Times New Roman"/>
      <family val="1"/>
    </font>
    <font>
      <b/>
      <sz val="9"/>
      <color indexed="8"/>
      <name val="Times New Roman"/>
      <family val="1"/>
    </font>
    <font>
      <sz val="9"/>
      <color indexed="8"/>
      <name val="Times New Roman"/>
      <family val="1"/>
    </font>
    <font>
      <b/>
      <sz val="9"/>
      <color indexed="8"/>
      <name val="宋体"/>
      <family val="3"/>
      <charset val="134"/>
    </font>
    <font>
      <b/>
      <sz val="9"/>
      <name val="宋体"/>
      <family val="3"/>
      <charset val="134"/>
    </font>
    <font>
      <b/>
      <sz val="10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0"/>
      <name val="Arial"/>
      <family val="2"/>
    </font>
    <font>
      <sz val="14"/>
      <color indexed="8"/>
      <name val="黑体"/>
      <family val="3"/>
      <charset val="134"/>
    </font>
    <font>
      <b/>
      <sz val="9"/>
      <name val="Times New Roman"/>
      <family val="1"/>
    </font>
    <font>
      <b/>
      <sz val="10"/>
      <color indexed="8"/>
      <name val="宋体"/>
      <family val="3"/>
      <charset val="134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b/>
      <sz val="9"/>
      <color rgb="FF000000"/>
      <name val="宋体"/>
      <family val="3"/>
      <charset val="134"/>
    </font>
    <font>
      <b/>
      <sz val="10"/>
      <color rgb="FF00B050"/>
      <name val="Times New Roman"/>
      <family val="1"/>
    </font>
    <font>
      <sz val="9"/>
      <color rgb="FF00B050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20"/>
      <color theme="1"/>
      <name val="宋体"/>
      <family val="3"/>
      <charset val="134"/>
    </font>
    <font>
      <sz val="9"/>
      <name val="Times New Roman"/>
      <family val="1"/>
    </font>
    <font>
      <sz val="9"/>
      <name val="宋体"/>
      <family val="1"/>
      <charset val="134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9" fontId="20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20" fillId="0" borderId="0"/>
    <xf numFmtId="0" fontId="9" fillId="0" borderId="0"/>
  </cellStyleXfs>
  <cellXfs count="79">
    <xf numFmtId="0" fontId="0" fillId="0" borderId="0" xfId="0">
      <alignment vertical="center"/>
    </xf>
    <xf numFmtId="0" fontId="13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2" applyFont="1" applyAlignment="1">
      <alignment vertical="center" wrapText="1"/>
    </xf>
    <xf numFmtId="0" fontId="2" fillId="0" borderId="0" xfId="2" applyFont="1" applyProtection="1">
      <alignment vertical="center"/>
      <protection locked="0"/>
    </xf>
    <xf numFmtId="0" fontId="13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49" fontId="2" fillId="0" borderId="3" xfId="2" applyNumberFormat="1" applyFont="1" applyBorder="1" applyAlignment="1" applyProtection="1">
      <alignment horizontal="center" vertical="center"/>
      <protection locked="0"/>
    </xf>
    <xf numFmtId="176" fontId="6" fillId="0" borderId="4" xfId="2" applyNumberFormat="1" applyFont="1" applyBorder="1" applyAlignment="1" applyProtection="1">
      <alignment horizontal="center" vertical="center"/>
      <protection locked="0"/>
    </xf>
    <xf numFmtId="49" fontId="6" fillId="0" borderId="4" xfId="2" applyNumberFormat="1" applyFont="1" applyBorder="1" applyAlignment="1" applyProtection="1">
      <alignment horizontal="center" vertical="center"/>
      <protection locked="0"/>
    </xf>
    <xf numFmtId="178" fontId="7" fillId="0" borderId="4" xfId="2" applyNumberFormat="1" applyFont="1" applyBorder="1" applyAlignment="1" applyProtection="1">
      <alignment horizontal="center" vertical="center"/>
      <protection locked="0"/>
    </xf>
    <xf numFmtId="179" fontId="7" fillId="0" borderId="6" xfId="2" applyNumberFormat="1" applyFont="1" applyBorder="1" applyAlignment="1" applyProtection="1">
      <alignment horizontal="center" vertical="center"/>
      <protection locked="0"/>
    </xf>
    <xf numFmtId="0" fontId="3" fillId="0" borderId="0" xfId="2" applyFont="1" applyProtection="1">
      <alignment vertical="center"/>
      <protection locked="0"/>
    </xf>
    <xf numFmtId="49" fontId="6" fillId="0" borderId="4" xfId="2" applyNumberFormat="1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vertical="center" wrapText="1"/>
    </xf>
    <xf numFmtId="177" fontId="6" fillId="0" borderId="4" xfId="2" applyNumberFormat="1" applyFont="1" applyBorder="1" applyAlignment="1">
      <alignment horizontal="center" vertical="center"/>
    </xf>
    <xf numFmtId="0" fontId="18" fillId="0" borderId="4" xfId="2" applyFont="1" applyBorder="1" applyAlignment="1">
      <alignment horizontal="center" vertical="center"/>
    </xf>
    <xf numFmtId="0" fontId="18" fillId="0" borderId="8" xfId="2" applyFont="1" applyBorder="1" applyAlignment="1">
      <alignment horizontal="center" vertical="center"/>
    </xf>
    <xf numFmtId="9" fontId="7" fillId="0" borderId="4" xfId="1" applyFont="1" applyFill="1" applyBorder="1" applyAlignment="1" applyProtection="1">
      <alignment horizontal="center" vertical="center"/>
    </xf>
    <xf numFmtId="177" fontId="7" fillId="0" borderId="4" xfId="2" applyNumberFormat="1" applyFont="1" applyBorder="1" applyAlignment="1">
      <alignment horizontal="center" vertical="center"/>
    </xf>
    <xf numFmtId="177" fontId="7" fillId="0" borderId="3" xfId="2" applyNumberFormat="1" applyFont="1" applyBorder="1" applyAlignment="1">
      <alignment horizontal="center" vertical="center"/>
    </xf>
    <xf numFmtId="177" fontId="7" fillId="0" borderId="4" xfId="2" applyNumberFormat="1" applyFont="1" applyBorder="1" applyAlignment="1" applyProtection="1">
      <alignment horizontal="center" vertical="center"/>
      <protection locked="0"/>
    </xf>
    <xf numFmtId="49" fontId="7" fillId="0" borderId="4" xfId="2" applyNumberFormat="1" applyFont="1" applyBorder="1" applyAlignment="1" applyProtection="1">
      <alignment horizontal="center" vertical="center"/>
      <protection locked="0"/>
    </xf>
    <xf numFmtId="177" fontId="7" fillId="0" borderId="6" xfId="2" applyNumberFormat="1" applyFont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17" fillId="2" borderId="4" xfId="2" applyFont="1" applyFill="1" applyBorder="1" applyAlignment="1">
      <alignment horizontal="center" vertical="center" wrapText="1"/>
    </xf>
    <xf numFmtId="0" fontId="4" fillId="2" borderId="6" xfId="2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3" fillId="0" borderId="10" xfId="2" applyFont="1" applyBorder="1" applyAlignment="1" applyProtection="1">
      <alignment horizontal="center" vertical="center"/>
      <protection locked="0"/>
    </xf>
    <xf numFmtId="176" fontId="3" fillId="0" borderId="11" xfId="2" applyNumberFormat="1" applyFont="1" applyBorder="1" applyAlignment="1" applyProtection="1">
      <alignment horizontal="center" vertical="center"/>
      <protection locked="0"/>
    </xf>
    <xf numFmtId="49" fontId="24" fillId="0" borderId="11" xfId="2" applyNumberFormat="1" applyFont="1" applyBorder="1" applyAlignment="1" applyProtection="1">
      <alignment horizontal="center" vertical="center" wrapText="1"/>
      <protection locked="0"/>
    </xf>
    <xf numFmtId="49" fontId="21" fillId="0" borderId="11" xfId="2" applyNumberFormat="1" applyFont="1" applyBorder="1" applyAlignment="1" applyProtection="1">
      <alignment horizontal="center" vertical="center" wrapText="1"/>
      <protection locked="0"/>
    </xf>
    <xf numFmtId="49" fontId="21" fillId="0" borderId="11" xfId="2" applyNumberFormat="1" applyFont="1" applyBorder="1" applyAlignment="1" applyProtection="1">
      <alignment horizontal="center" vertical="center"/>
      <protection locked="0"/>
    </xf>
    <xf numFmtId="177" fontId="23" fillId="0" borderId="11" xfId="2" applyNumberFormat="1" applyFont="1" applyBorder="1" applyAlignment="1" applyProtection="1">
      <alignment horizontal="center" vertical="center"/>
      <protection locked="0"/>
    </xf>
    <xf numFmtId="0" fontId="3" fillId="0" borderId="11" xfId="2" applyFont="1" applyBorder="1" applyAlignment="1" applyProtection="1">
      <alignment horizontal="center" vertical="center"/>
      <protection locked="0"/>
    </xf>
    <xf numFmtId="178" fontId="3" fillId="0" borderId="11" xfId="2" applyNumberFormat="1" applyFont="1" applyBorder="1" applyAlignment="1" applyProtection="1">
      <alignment horizontal="center" vertical="center"/>
      <protection locked="0"/>
    </xf>
    <xf numFmtId="179" fontId="3" fillId="0" borderId="12" xfId="2" applyNumberFormat="1" applyFont="1" applyBorder="1" applyAlignment="1" applyProtection="1">
      <alignment horizontal="center" vertical="center"/>
      <protection locked="0"/>
    </xf>
    <xf numFmtId="177" fontId="19" fillId="0" borderId="10" xfId="2" applyNumberFormat="1" applyFont="1" applyBorder="1" applyAlignment="1">
      <alignment horizontal="center" vertical="center"/>
    </xf>
    <xf numFmtId="177" fontId="3" fillId="0" borderId="11" xfId="2" applyNumberFormat="1" applyFont="1" applyBorder="1" applyAlignment="1" applyProtection="1">
      <alignment horizontal="center" vertical="center"/>
      <protection locked="0"/>
    </xf>
    <xf numFmtId="177" fontId="3" fillId="0" borderId="11" xfId="2" applyNumberFormat="1" applyFont="1" applyBorder="1" applyAlignment="1">
      <alignment horizontal="center" vertical="center"/>
    </xf>
    <xf numFmtId="9" fontId="3" fillId="0" borderId="11" xfId="1" applyFont="1" applyFill="1" applyBorder="1" applyAlignment="1" applyProtection="1">
      <alignment horizontal="center" vertical="center"/>
      <protection locked="0"/>
    </xf>
    <xf numFmtId="178" fontId="3" fillId="0" borderId="13" xfId="2" applyNumberFormat="1" applyFont="1" applyBorder="1" applyAlignment="1" applyProtection="1">
      <alignment horizontal="center" vertical="center"/>
      <protection locked="0"/>
    </xf>
    <xf numFmtId="177" fontId="3" fillId="0" borderId="10" xfId="2" applyNumberFormat="1" applyFont="1" applyBorder="1" applyAlignment="1" applyProtection="1">
      <alignment horizontal="center" vertical="center"/>
      <protection locked="0"/>
    </xf>
    <xf numFmtId="49" fontId="3" fillId="0" borderId="13" xfId="2" quotePrefix="1" applyNumberFormat="1" applyFont="1" applyBorder="1" applyAlignment="1" applyProtection="1">
      <alignment horizontal="center" vertical="center" wrapText="1"/>
      <protection locked="0"/>
    </xf>
    <xf numFmtId="179" fontId="3" fillId="0" borderId="13" xfId="2" applyNumberFormat="1" applyFont="1" applyBorder="1" applyAlignment="1" applyProtection="1">
      <alignment horizontal="center" vertical="center"/>
      <protection locked="0"/>
    </xf>
    <xf numFmtId="177" fontId="3" fillId="0" borderId="13" xfId="2" applyNumberFormat="1" applyFont="1" applyBorder="1" applyAlignment="1">
      <alignment horizontal="center" vertical="center"/>
    </xf>
    <xf numFmtId="177" fontId="3" fillId="0" borderId="12" xfId="2" applyNumberFormat="1" applyFont="1" applyBorder="1" applyAlignment="1">
      <alignment horizontal="center" vertical="center"/>
    </xf>
    <xf numFmtId="0" fontId="3" fillId="0" borderId="14" xfId="2" applyFont="1" applyBorder="1" applyAlignment="1" applyProtection="1">
      <alignment horizontal="center" vertical="center"/>
      <protection locked="0"/>
    </xf>
    <xf numFmtId="176" fontId="3" fillId="0" borderId="15" xfId="2" applyNumberFormat="1" applyFont="1" applyBorder="1" applyAlignment="1" applyProtection="1">
      <alignment horizontal="center" vertical="center"/>
      <protection locked="0"/>
    </xf>
    <xf numFmtId="49" fontId="24" fillId="0" borderId="15" xfId="2" applyNumberFormat="1" applyFont="1" applyBorder="1" applyAlignment="1" applyProtection="1">
      <alignment horizontal="center" vertical="center" wrapText="1"/>
      <protection locked="0"/>
    </xf>
    <xf numFmtId="49" fontId="21" fillId="0" borderId="15" xfId="2" applyNumberFormat="1" applyFont="1" applyBorder="1" applyAlignment="1" applyProtection="1">
      <alignment horizontal="center" vertical="center" wrapText="1"/>
      <protection locked="0"/>
    </xf>
    <xf numFmtId="49" fontId="21" fillId="0" borderId="15" xfId="2" applyNumberFormat="1" applyFont="1" applyBorder="1" applyAlignment="1" applyProtection="1">
      <alignment horizontal="center" vertical="center"/>
      <protection locked="0"/>
    </xf>
    <xf numFmtId="177" fontId="23" fillId="0" borderId="15" xfId="2" applyNumberFormat="1" applyFont="1" applyBorder="1" applyAlignment="1" applyProtection="1">
      <alignment horizontal="center" vertical="center"/>
      <protection locked="0"/>
    </xf>
    <xf numFmtId="0" fontId="3" fillId="0" borderId="15" xfId="2" applyFont="1" applyBorder="1" applyAlignment="1" applyProtection="1">
      <alignment horizontal="center" vertical="center"/>
      <protection locked="0"/>
    </xf>
    <xf numFmtId="178" fontId="3" fillId="0" borderId="15" xfId="2" applyNumberFormat="1" applyFont="1" applyBorder="1" applyAlignment="1" applyProtection="1">
      <alignment horizontal="center" vertical="center"/>
      <protection locked="0"/>
    </xf>
    <xf numFmtId="179" fontId="3" fillId="0" borderId="16" xfId="2" applyNumberFormat="1" applyFont="1" applyBorder="1" applyAlignment="1" applyProtection="1">
      <alignment horizontal="center" vertical="center"/>
      <protection locked="0"/>
    </xf>
    <xf numFmtId="177" fontId="19" fillId="0" borderId="14" xfId="2" applyNumberFormat="1" applyFont="1" applyBorder="1" applyAlignment="1">
      <alignment horizontal="center" vertical="center"/>
    </xf>
    <xf numFmtId="177" fontId="3" fillId="0" borderId="15" xfId="2" applyNumberFormat="1" applyFont="1" applyBorder="1" applyAlignment="1" applyProtection="1">
      <alignment horizontal="center" vertical="center"/>
      <protection locked="0"/>
    </xf>
    <xf numFmtId="177" fontId="3" fillId="0" borderId="15" xfId="2" applyNumberFormat="1" applyFont="1" applyBorder="1" applyAlignment="1">
      <alignment horizontal="center" vertical="center"/>
    </xf>
    <xf numFmtId="9" fontId="3" fillId="0" borderId="15" xfId="1" applyFont="1" applyFill="1" applyBorder="1" applyAlignment="1" applyProtection="1">
      <alignment horizontal="center" vertical="center"/>
      <protection locked="0"/>
    </xf>
    <xf numFmtId="178" fontId="3" fillId="0" borderId="17" xfId="2" applyNumberFormat="1" applyFont="1" applyBorder="1" applyAlignment="1" applyProtection="1">
      <alignment horizontal="center" vertical="center"/>
      <protection locked="0"/>
    </xf>
    <xf numFmtId="177" fontId="3" fillId="0" borderId="14" xfId="2" applyNumberFormat="1" applyFont="1" applyBorder="1" applyAlignment="1" applyProtection="1">
      <alignment horizontal="center" vertical="center"/>
      <protection locked="0"/>
    </xf>
    <xf numFmtId="49" fontId="3" fillId="0" borderId="17" xfId="2" quotePrefix="1" applyNumberFormat="1" applyFont="1" applyBorder="1" applyAlignment="1" applyProtection="1">
      <alignment horizontal="center" vertical="center" wrapText="1"/>
      <protection locked="0"/>
    </xf>
    <xf numFmtId="179" fontId="3" fillId="0" borderId="17" xfId="2" applyNumberFormat="1" applyFont="1" applyBorder="1" applyAlignment="1" applyProtection="1">
      <alignment horizontal="center" vertical="center"/>
      <protection locked="0"/>
    </xf>
    <xf numFmtId="177" fontId="3" fillId="0" borderId="17" xfId="2" applyNumberFormat="1" applyFont="1" applyBorder="1" applyAlignment="1">
      <alignment horizontal="center" vertical="center"/>
    </xf>
    <xf numFmtId="177" fontId="3" fillId="0" borderId="16" xfId="2" applyNumberFormat="1" applyFont="1" applyBorder="1" applyAlignment="1">
      <alignment horizontal="center" vertical="center"/>
    </xf>
    <xf numFmtId="0" fontId="3" fillId="0" borderId="18" xfId="2" applyFont="1" applyBorder="1" applyProtection="1">
      <alignment vertical="center"/>
      <protection locked="0"/>
    </xf>
    <xf numFmtId="177" fontId="18" fillId="0" borderId="7" xfId="2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</cellXfs>
  <cellStyles count="5">
    <cellStyle name="百分比" xfId="1" builtinId="5"/>
    <cellStyle name="常规" xfId="0" builtinId="0"/>
    <cellStyle name="常规 2 2" xfId="4" xr:uid="{00000000-0005-0000-0000-000002000000}"/>
    <cellStyle name="常规_培训汇总表" xfId="2" xr:uid="{00000000-0005-0000-0000-000003000000}"/>
    <cellStyle name="㼿㼿㼿㼿㼿㼿㼿㼿" xfId="3" xr:uid="{00000000-0005-0000-0000-000004000000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"/>
  <sheetViews>
    <sheetView tabSelected="1" zoomScale="115" zoomScaleNormal="115" zoomScaleSheetLayoutView="100" workbookViewId="0">
      <pane ySplit="3" topLeftCell="A4" activePane="bottomLeft" state="frozen"/>
      <selection pane="bottomLeft" activeCell="H5" sqref="H5"/>
    </sheetView>
  </sheetViews>
  <sheetFormatPr defaultColWidth="9" defaultRowHeight="15" x14ac:dyDescent="0.15"/>
  <cols>
    <col min="1" max="1" width="4.75" style="1" bestFit="1" customWidth="1"/>
    <col min="2" max="2" width="12.25" style="1" bestFit="1" customWidth="1"/>
    <col min="3" max="3" width="8.5" style="5" customWidth="1"/>
    <col min="4" max="4" width="6" style="5" bestFit="1" customWidth="1"/>
    <col min="5" max="5" width="4.75" style="1" bestFit="1" customWidth="1"/>
    <col min="6" max="6" width="5" style="14" customWidth="1"/>
    <col min="7" max="7" width="4.75" style="1" bestFit="1" customWidth="1"/>
    <col min="8" max="8" width="4.625" style="1" customWidth="1"/>
    <col min="9" max="9" width="4.75" style="1" customWidth="1"/>
    <col min="10" max="11" width="8.25" style="1" bestFit="1" customWidth="1"/>
    <col min="12" max="12" width="4.75" style="1" bestFit="1" customWidth="1"/>
    <col min="13" max="13" width="4.75" style="6" bestFit="1" customWidth="1"/>
    <col min="14" max="14" width="7.375" style="1" customWidth="1"/>
    <col min="15" max="15" width="8.625" style="1" bestFit="1" customWidth="1"/>
    <col min="16" max="16" width="5.5" style="1" customWidth="1"/>
    <col min="17" max="17" width="7.875" style="1" customWidth="1"/>
    <col min="18" max="18" width="8" style="1" bestFit="1" customWidth="1"/>
    <col min="19" max="19" width="6.375" style="1" customWidth="1"/>
    <col min="20" max="20" width="10" style="1" bestFit="1" customWidth="1"/>
    <col min="21" max="21" width="7.75" style="1" customWidth="1"/>
    <col min="22" max="22" width="5.25" style="1" customWidth="1"/>
    <col min="23" max="23" width="4.75" style="1" customWidth="1"/>
    <col min="24" max="24" width="10" style="1" bestFit="1" customWidth="1"/>
    <col min="25" max="25" width="7.625" style="1" customWidth="1"/>
    <col min="26" max="16384" width="9" style="1"/>
  </cols>
  <sheetData>
    <row r="1" spans="1:25" ht="27" thickBot="1" x14ac:dyDescent="0.2">
      <c r="A1" s="75" t="s">
        <v>33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</row>
    <row r="2" spans="1:25" s="2" customFormat="1" ht="18" customHeight="1" thickBot="1" x14ac:dyDescent="0.2">
      <c r="A2" s="76" t="s">
        <v>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8"/>
      <c r="M2" s="76" t="s">
        <v>1</v>
      </c>
      <c r="N2" s="77"/>
      <c r="O2" s="77"/>
      <c r="P2" s="77"/>
      <c r="Q2" s="77"/>
      <c r="R2" s="77"/>
      <c r="S2" s="76" t="s">
        <v>2</v>
      </c>
      <c r="T2" s="77"/>
      <c r="U2" s="77"/>
      <c r="V2" s="77"/>
      <c r="W2" s="77"/>
      <c r="X2" s="77"/>
      <c r="Y2" s="78"/>
    </row>
    <row r="3" spans="1:25" s="3" customFormat="1" ht="45.75" thickBot="1" x14ac:dyDescent="0.2">
      <c r="A3" s="24" t="s">
        <v>3</v>
      </c>
      <c r="B3" s="25" t="s">
        <v>4</v>
      </c>
      <c r="C3" s="26" t="s">
        <v>5</v>
      </c>
      <c r="D3" s="25" t="s">
        <v>25</v>
      </c>
      <c r="E3" s="26" t="s">
        <v>6</v>
      </c>
      <c r="F3" s="26" t="s">
        <v>7</v>
      </c>
      <c r="G3" s="27" t="s">
        <v>8</v>
      </c>
      <c r="H3" s="26" t="s">
        <v>9</v>
      </c>
      <c r="I3" s="26" t="s">
        <v>10</v>
      </c>
      <c r="J3" s="26" t="s">
        <v>11</v>
      </c>
      <c r="K3" s="26" t="s">
        <v>12</v>
      </c>
      <c r="L3" s="28" t="s">
        <v>13</v>
      </c>
      <c r="M3" s="29" t="s">
        <v>14</v>
      </c>
      <c r="N3" s="30" t="s">
        <v>26</v>
      </c>
      <c r="O3" s="30" t="s">
        <v>27</v>
      </c>
      <c r="P3" s="30" t="s">
        <v>28</v>
      </c>
      <c r="Q3" s="30" t="s">
        <v>15</v>
      </c>
      <c r="R3" s="31" t="s">
        <v>16</v>
      </c>
      <c r="S3" s="32" t="s">
        <v>17</v>
      </c>
      <c r="T3" s="33" t="s">
        <v>18</v>
      </c>
      <c r="U3" s="33" t="s">
        <v>19</v>
      </c>
      <c r="V3" s="33" t="s">
        <v>20</v>
      </c>
      <c r="W3" s="33" t="s">
        <v>21</v>
      </c>
      <c r="X3" s="33" t="s">
        <v>22</v>
      </c>
      <c r="Y3" s="34" t="s">
        <v>23</v>
      </c>
    </row>
    <row r="4" spans="1:25" s="4" customFormat="1" thickBot="1" x14ac:dyDescent="0.2">
      <c r="A4" s="7"/>
      <c r="B4" s="8" t="s">
        <v>24</v>
      </c>
      <c r="C4" s="9"/>
      <c r="D4" s="9"/>
      <c r="E4" s="9"/>
      <c r="F4" s="13"/>
      <c r="G4" s="9"/>
      <c r="H4" s="15">
        <f>SUM(H5:H6)</f>
        <v>22</v>
      </c>
      <c r="I4" s="15">
        <f>SUM(I5:I6)</f>
        <v>2</v>
      </c>
      <c r="J4" s="10"/>
      <c r="K4" s="10"/>
      <c r="L4" s="11"/>
      <c r="M4" s="74">
        <f>SUM(M5:M6)</f>
        <v>0</v>
      </c>
      <c r="N4" s="16"/>
      <c r="O4" s="17"/>
      <c r="P4" s="18"/>
      <c r="Q4" s="19">
        <f>SUM(Q5:Q6)</f>
        <v>0</v>
      </c>
      <c r="R4" s="10"/>
      <c r="S4" s="20">
        <f t="shared" ref="S4:T4" si="0">SUM(S5:S6)</f>
        <v>22</v>
      </c>
      <c r="T4" s="19">
        <f t="shared" si="0"/>
        <v>110000</v>
      </c>
      <c r="U4" s="21"/>
      <c r="V4" s="22"/>
      <c r="W4" s="22"/>
      <c r="X4" s="19">
        <f t="shared" ref="X4:Y4" si="1">SUM(X5:X6)</f>
        <v>110000</v>
      </c>
      <c r="Y4" s="23">
        <f t="shared" si="1"/>
        <v>110000</v>
      </c>
    </row>
    <row r="5" spans="1:25" s="73" customFormat="1" ht="69" customHeight="1" x14ac:dyDescent="0.15">
      <c r="A5" s="54">
        <v>1</v>
      </c>
      <c r="B5" s="55">
        <v>24111003050084</v>
      </c>
      <c r="C5" s="56" t="s">
        <v>34</v>
      </c>
      <c r="D5" s="57" t="s">
        <v>35</v>
      </c>
      <c r="E5" s="58" t="s">
        <v>31</v>
      </c>
      <c r="F5" s="57" t="s">
        <v>32</v>
      </c>
      <c r="G5" s="58"/>
      <c r="H5" s="59">
        <v>5</v>
      </c>
      <c r="I5" s="60">
        <v>1</v>
      </c>
      <c r="J5" s="61">
        <v>45533</v>
      </c>
      <c r="K5" s="61">
        <v>45897</v>
      </c>
      <c r="L5" s="62">
        <v>1</v>
      </c>
      <c r="M5" s="63">
        <v>0</v>
      </c>
      <c r="N5" s="64">
        <v>0</v>
      </c>
      <c r="O5" s="65">
        <v>0</v>
      </c>
      <c r="P5" s="66">
        <v>0</v>
      </c>
      <c r="Q5" s="65">
        <v>0</v>
      </c>
      <c r="R5" s="67"/>
      <c r="S5" s="68">
        <v>5</v>
      </c>
      <c r="T5" s="64">
        <v>25000</v>
      </c>
      <c r="U5" s="69" t="s">
        <v>36</v>
      </c>
      <c r="V5" s="70">
        <v>5000</v>
      </c>
      <c r="W5" s="70">
        <v>5000</v>
      </c>
      <c r="X5" s="71">
        <f t="shared" ref="X5" si="2">W5*S5</f>
        <v>25000</v>
      </c>
      <c r="Y5" s="72">
        <f t="shared" ref="Y5" si="3">X5-Q5</f>
        <v>25000</v>
      </c>
    </row>
    <row r="6" spans="1:25" s="12" customFormat="1" ht="69" customHeight="1" thickBot="1" x14ac:dyDescent="0.2">
      <c r="A6" s="35">
        <v>2</v>
      </c>
      <c r="B6" s="36">
        <v>24111003050124</v>
      </c>
      <c r="C6" s="37" t="s">
        <v>37</v>
      </c>
      <c r="D6" s="38" t="s">
        <v>35</v>
      </c>
      <c r="E6" s="39" t="s">
        <v>29</v>
      </c>
      <c r="F6" s="38" t="s">
        <v>30</v>
      </c>
      <c r="G6" s="39"/>
      <c r="H6" s="40">
        <v>17</v>
      </c>
      <c r="I6" s="41">
        <v>1</v>
      </c>
      <c r="J6" s="42">
        <v>45604</v>
      </c>
      <c r="K6" s="42">
        <v>45968</v>
      </c>
      <c r="L6" s="43">
        <v>1</v>
      </c>
      <c r="M6" s="44">
        <v>0</v>
      </c>
      <c r="N6" s="45">
        <v>0</v>
      </c>
      <c r="O6" s="46">
        <v>0</v>
      </c>
      <c r="P6" s="47">
        <v>0</v>
      </c>
      <c r="Q6" s="46">
        <f>O6*M6</f>
        <v>0</v>
      </c>
      <c r="R6" s="48"/>
      <c r="S6" s="49">
        <v>17</v>
      </c>
      <c r="T6" s="45">
        <v>85000</v>
      </c>
      <c r="U6" s="50" t="s">
        <v>38</v>
      </c>
      <c r="V6" s="51">
        <v>5000</v>
      </c>
      <c r="W6" s="51">
        <v>5000</v>
      </c>
      <c r="X6" s="52">
        <f t="shared" ref="X6" si="4">W6*S6</f>
        <v>85000</v>
      </c>
      <c r="Y6" s="53">
        <f t="shared" ref="Y6" si="5">X6-Q6</f>
        <v>85000</v>
      </c>
    </row>
  </sheetData>
  <autoFilter ref="A3:Y6" xr:uid="{00000000-0009-0000-0000-000000000000}"/>
  <mergeCells count="4">
    <mergeCell ref="A1:Y1"/>
    <mergeCell ref="A2:L2"/>
    <mergeCell ref="M2:R2"/>
    <mergeCell ref="S2:Y2"/>
  </mergeCells>
  <phoneticPr fontId="21" type="noConversion"/>
  <conditionalFormatting sqref="B3">
    <cfRule type="duplicateValues" dxfId="17" priority="44"/>
    <cfRule type="duplicateValues" dxfId="16" priority="45"/>
    <cfRule type="duplicateValues" dxfId="15" priority="46"/>
    <cfRule type="duplicateValues" dxfId="14" priority="47"/>
    <cfRule type="duplicateValues" dxfId="13" priority="48"/>
    <cfRule type="duplicateValues" dxfId="12" priority="49"/>
  </conditionalFormatting>
  <conditionalFormatting sqref="B4">
    <cfRule type="duplicateValues" dxfId="11" priority="59"/>
    <cfRule type="duplicateValues" dxfId="10" priority="60"/>
  </conditionalFormatting>
  <conditionalFormatting sqref="B7:B65453">
    <cfRule type="duplicateValues" dxfId="9" priority="151"/>
    <cfRule type="duplicateValues" dxfId="8" priority="152"/>
    <cfRule type="duplicateValues" dxfId="7" priority="153"/>
    <cfRule type="duplicateValues" dxfId="6" priority="154"/>
    <cfRule type="duplicateValues" dxfId="5" priority="155"/>
    <cfRule type="duplicateValues" dxfId="4" priority="156"/>
    <cfRule type="duplicateValues" dxfId="3" priority="157"/>
    <cfRule type="duplicateValues" dxfId="2" priority="158"/>
    <cfRule type="duplicateValues" dxfId="1" priority="159"/>
    <cfRule type="duplicateValues" dxfId="0" priority="160"/>
  </conditionalFormatting>
  <printOptions horizontalCentered="1"/>
  <pageMargins left="0.23622047244094491" right="0.23622047244094491" top="0.31496062992125984" bottom="0.31496062992125984" header="0" footer="0"/>
  <pageSetup paperSize="9" scale="78" fitToHeight="0" orientation="landscape" horizontalDpi="1200" verticalDpi="1200" r:id="rId1"/>
  <headerFooter scaleWithDoc="0" alignWithMargins="0"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ColWidth="9" defaultRowHeight="14.25" x14ac:dyDescent="0.15"/>
  <sheetData/>
  <phoneticPr fontId="21" type="noConversion"/>
  <pageMargins left="0.75" right="0.75" top="1" bottom="1" header="0.51180555555555551" footer="0.51180555555555551"/>
  <pageSetup paperSize="9" orientation="portrait" horizontalDpi="0" verticalDpi="0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ColWidth="9" defaultRowHeight="14.25" x14ac:dyDescent="0.15"/>
  <sheetData/>
  <phoneticPr fontId="21" type="noConversion"/>
  <pageMargins left="0.75" right="0.75" top="1" bottom="1" header="0.51180555555555551" footer="0.51180555555555551"/>
  <pageSetup paperSize="9" orientation="portrait" horizontalDpi="0" verticalDpi="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子楷 张</cp:lastModifiedBy>
  <cp:lastPrinted>2025-11-18T06:17:24Z</cp:lastPrinted>
  <dcterms:created xsi:type="dcterms:W3CDTF">2021-01-20T02:57:52Z</dcterms:created>
  <dcterms:modified xsi:type="dcterms:W3CDTF">2026-07-16T02:50:06Z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