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D:\工作\职业技能培训\补贴发放\2026\2026.05\技能培训补贴公示\"/>
    </mc:Choice>
  </mc:AlternateContent>
  <xr:revisionPtr revIDLastSave="0" documentId="13_ncr:1_{868061C1-B44C-409E-9A36-AFEA5AD976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班期明细" sheetId="16" r:id="rId1"/>
  </sheets>
  <definedNames>
    <definedName name="_xlnm._FilterDatabase" localSheetId="0" hidden="1">班期明细!$A$3:$O$17</definedName>
    <definedName name="_xlnm.Print_Titles" localSheetId="0">班期明细!$1:$3</definedName>
  </definedNames>
  <calcPr calcId="181029"/>
</workbook>
</file>

<file path=xl/calcChain.xml><?xml version="1.0" encoding="utf-8"?>
<calcChain xmlns="http://schemas.openxmlformats.org/spreadsheetml/2006/main">
  <c r="O15" i="16" l="1"/>
  <c r="O16" i="16"/>
  <c r="O10" i="16"/>
  <c r="O17" i="16"/>
  <c r="O14" i="16"/>
  <c r="O13" i="16"/>
  <c r="O6" i="16"/>
  <c r="O7" i="16"/>
  <c r="O8" i="16"/>
  <c r="O9" i="16"/>
  <c r="O11" i="16"/>
  <c r="N4" i="16" l="1"/>
  <c r="M4" i="16"/>
  <c r="L4" i="16"/>
  <c r="K4" i="16"/>
  <c r="J4" i="16"/>
  <c r="I4" i="16"/>
  <c r="H4" i="16"/>
  <c r="O5" i="16"/>
  <c r="O12" i="16"/>
  <c r="O4" i="16" l="1"/>
</calcChain>
</file>

<file path=xl/sharedStrings.xml><?xml version="1.0" encoding="utf-8"?>
<sst xmlns="http://schemas.openxmlformats.org/spreadsheetml/2006/main" count="84" uniqueCount="39">
  <si>
    <r>
      <rPr>
        <sz val="9"/>
        <color indexed="8"/>
        <rFont val="宋体"/>
        <family val="3"/>
        <charset val="134"/>
      </rPr>
      <t>序号</t>
    </r>
  </si>
  <si>
    <r>
      <rPr>
        <sz val="9"/>
        <color indexed="8"/>
        <rFont val="宋体"/>
        <family val="3"/>
        <charset val="134"/>
      </rPr>
      <t>备案号</t>
    </r>
  </si>
  <si>
    <r>
      <rPr>
        <sz val="9"/>
        <color indexed="8"/>
        <rFont val="宋体"/>
        <family val="3"/>
        <charset val="134"/>
      </rPr>
      <t>培训机构名称</t>
    </r>
  </si>
  <si>
    <r>
      <rPr>
        <sz val="9"/>
        <color indexed="8"/>
        <rFont val="宋体"/>
        <family val="3"/>
        <charset val="134"/>
      </rPr>
      <t>职业工种</t>
    </r>
  </si>
  <si>
    <r>
      <rPr>
        <sz val="9"/>
        <color indexed="8"/>
        <rFont val="宋体"/>
        <family val="3"/>
        <charset val="134"/>
      </rPr>
      <t>等级</t>
    </r>
  </si>
  <si>
    <r>
      <rPr>
        <sz val="9"/>
        <color indexed="8"/>
        <rFont val="宋体"/>
        <family val="3"/>
        <charset val="134"/>
      </rPr>
      <t>人员类别</t>
    </r>
  </si>
  <si>
    <r>
      <rPr>
        <sz val="9"/>
        <color indexed="8"/>
        <rFont val="宋体"/>
        <family val="3"/>
        <charset val="134"/>
      </rPr>
      <t>需求
程度</t>
    </r>
  </si>
  <si>
    <r>
      <rPr>
        <sz val="9"/>
        <color indexed="8"/>
        <rFont val="宋体"/>
        <family val="3"/>
        <charset val="134"/>
      </rPr>
      <t>备案
人数</t>
    </r>
  </si>
  <si>
    <r>
      <rPr>
        <sz val="9"/>
        <color indexed="8"/>
        <rFont val="宋体"/>
        <family val="3"/>
        <charset val="134"/>
      </rPr>
      <t>班次</t>
    </r>
  </si>
  <si>
    <r>
      <rPr>
        <sz val="9"/>
        <color indexed="8"/>
        <rFont val="宋体"/>
        <family val="3"/>
        <charset val="134"/>
      </rPr>
      <t>培训费</t>
    </r>
  </si>
  <si>
    <r>
      <rPr>
        <sz val="9"/>
        <color indexed="8"/>
        <rFont val="宋体"/>
        <family val="3"/>
        <charset val="134"/>
      </rPr>
      <t>鉴定费</t>
    </r>
  </si>
  <si>
    <r>
      <rPr>
        <sz val="9"/>
        <color indexed="8"/>
        <rFont val="宋体"/>
        <family val="3"/>
        <charset val="134"/>
      </rPr>
      <t>合计</t>
    </r>
  </si>
  <si>
    <r>
      <rPr>
        <sz val="9"/>
        <color indexed="8"/>
        <rFont val="宋体"/>
        <family val="3"/>
        <charset val="134"/>
      </rPr>
      <t>人数</t>
    </r>
  </si>
  <si>
    <r>
      <rPr>
        <sz val="9"/>
        <color indexed="8"/>
        <rFont val="宋体"/>
        <family val="3"/>
        <charset val="134"/>
      </rPr>
      <t>金额</t>
    </r>
  </si>
  <si>
    <r>
      <rPr>
        <sz val="9"/>
        <color indexed="8"/>
        <rFont val="宋体"/>
        <family val="3"/>
        <charset val="134"/>
      </rPr>
      <t>考务费</t>
    </r>
  </si>
  <si>
    <r>
      <rPr>
        <sz val="9"/>
        <color indexed="8"/>
        <rFont val="宋体"/>
        <family val="3"/>
        <charset val="134"/>
      </rPr>
      <t>材料费</t>
    </r>
  </si>
  <si>
    <r>
      <rPr>
        <sz val="9"/>
        <color indexed="8"/>
        <rFont val="宋体"/>
        <family val="3"/>
        <charset val="134"/>
      </rPr>
      <t>总</t>
    </r>
    <r>
      <rPr>
        <sz val="9"/>
        <color indexed="8"/>
        <rFont val="Times New Roman"/>
        <family val="1"/>
      </rPr>
      <t xml:space="preserve">  </t>
    </r>
    <r>
      <rPr>
        <sz val="9"/>
        <color indexed="8"/>
        <rFont val="宋体"/>
        <family val="3"/>
        <charset val="134"/>
      </rPr>
      <t>计</t>
    </r>
  </si>
  <si>
    <t>初级</t>
  </si>
  <si>
    <t>中级</t>
  </si>
  <si>
    <t>天津市天软职业培训学校</t>
  </si>
  <si>
    <t>天津交通职业学院</t>
  </si>
  <si>
    <t>网络与信息安全管理员</t>
  </si>
  <si>
    <t>天津市西青区信伟职业培训学校有限公司</t>
  </si>
  <si>
    <t>天津市西青区华迅职业培训学校</t>
  </si>
  <si>
    <t>融晨（天津）职业培训学校有限公司</t>
  </si>
  <si>
    <t>电工</t>
  </si>
  <si>
    <t>建筑信息模型技术员</t>
  </si>
  <si>
    <t>互联网营销师</t>
  </si>
  <si>
    <t>非常</t>
  </si>
  <si>
    <t>紧缺</t>
  </si>
  <si>
    <r>
      <t>2026</t>
    </r>
    <r>
      <rPr>
        <sz val="22"/>
        <color indexed="8"/>
        <rFont val="宋体"/>
        <family val="3"/>
        <charset val="134"/>
      </rPr>
      <t>年</t>
    </r>
    <r>
      <rPr>
        <sz val="22"/>
        <color indexed="8"/>
        <rFont val="Times New Roman"/>
        <family val="1"/>
      </rPr>
      <t>5</t>
    </r>
    <r>
      <rPr>
        <sz val="22"/>
        <color indexed="8"/>
        <rFont val="宋体"/>
        <family val="3"/>
        <charset val="134"/>
      </rPr>
      <t>月职业技能培训班期补贴明细</t>
    </r>
    <phoneticPr fontId="3" type="noConversion"/>
  </si>
  <si>
    <t>天津市西青区东泽职业培训学校有限公司</t>
  </si>
  <si>
    <t>天津市西青区中天智信职业培训学校有限公司</t>
  </si>
  <si>
    <t>养老护理员</t>
  </si>
  <si>
    <t>无人机装调检修工</t>
  </si>
  <si>
    <t>高校学生</t>
    <phoneticPr fontId="3" type="noConversion"/>
  </si>
  <si>
    <t>城镇登记失业人员、农村劳动力、灵活就业人员</t>
    <phoneticPr fontId="3" type="noConversion"/>
  </si>
  <si>
    <t>城镇登记失业人员、灵活就业人员</t>
    <phoneticPr fontId="3" type="noConversion"/>
  </si>
  <si>
    <t>城镇登记失业人员、高校学生、灵活就业人员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</si>
</sst>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_ * #,##0_ ;_ * \-#,##0_ ;_ * &quot;-&quot;??_ ;_ @_ "/>
    <numFmt numFmtId="177" formatCode="0.00_);[Red]\(0.00\)"/>
    <numFmt numFmtId="178" formatCode="0_);[Red]\(0\)"/>
  </numFmts>
  <fonts count="16" x14ac:knownFonts="1">
    <font>
      <sz val="11"/>
      <color theme="1"/>
      <name val="等线"/>
      <charset val="134"/>
      <scheme val="minor"/>
    </font>
    <font>
      <sz val="9"/>
      <color indexed="8"/>
      <name val="Times New Roman"/>
      <family val="1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2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宋体"/>
      <family val="3"/>
    </font>
    <font>
      <sz val="22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2" borderId="2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43" fontId="2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177" fontId="10" fillId="0" borderId="5" xfId="2" applyNumberFormat="1" applyFont="1" applyBorder="1">
      <alignment vertical="center"/>
    </xf>
    <xf numFmtId="177" fontId="10" fillId="0" borderId="6" xfId="2" applyNumberFormat="1" applyFont="1" applyBorder="1">
      <alignment vertical="center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>
      <alignment vertical="center"/>
    </xf>
    <xf numFmtId="0" fontId="13" fillId="0" borderId="0" xfId="0" applyFont="1" applyAlignment="1">
      <alignment vertical="center" wrapText="1"/>
    </xf>
    <xf numFmtId="0" fontId="10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vertical="center" wrapText="1"/>
    </xf>
    <xf numFmtId="177" fontId="10" fillId="0" borderId="25" xfId="2" applyNumberFormat="1" applyFont="1" applyBorder="1">
      <alignment vertical="center"/>
    </xf>
    <xf numFmtId="177" fontId="10" fillId="0" borderId="26" xfId="2" applyNumberFormat="1" applyFont="1" applyBorder="1">
      <alignment vertical="center"/>
    </xf>
    <xf numFmtId="178" fontId="10" fillId="0" borderId="2" xfId="2" applyNumberFormat="1" applyFont="1" applyBorder="1">
      <alignment vertical="center"/>
    </xf>
    <xf numFmtId="178" fontId="10" fillId="0" borderId="3" xfId="2" applyNumberFormat="1" applyFont="1" applyBorder="1">
      <alignment vertical="center"/>
    </xf>
    <xf numFmtId="178" fontId="10" fillId="0" borderId="23" xfId="2" applyNumberFormat="1" applyFont="1" applyBorder="1">
      <alignment vertical="center"/>
    </xf>
    <xf numFmtId="178" fontId="10" fillId="0" borderId="24" xfId="2" applyNumberFormat="1" applyFont="1" applyBorder="1">
      <alignment vertical="center"/>
    </xf>
    <xf numFmtId="178" fontId="10" fillId="0" borderId="4" xfId="2" applyNumberFormat="1" applyFont="1" applyBorder="1">
      <alignment vertical="center"/>
    </xf>
    <xf numFmtId="178" fontId="10" fillId="0" borderId="22" xfId="2" applyNumberFormat="1" applyFont="1" applyBorder="1">
      <alignment vertical="center"/>
    </xf>
    <xf numFmtId="178" fontId="1" fillId="0" borderId="2" xfId="0" quotePrefix="1" applyNumberFormat="1" applyFont="1" applyBorder="1" applyAlignment="1">
      <alignment horizontal="center" vertical="center"/>
    </xf>
    <xf numFmtId="176" fontId="10" fillId="0" borderId="10" xfId="2" applyNumberFormat="1" applyFont="1" applyBorder="1">
      <alignment vertical="center"/>
    </xf>
    <xf numFmtId="176" fontId="10" fillId="0" borderId="27" xfId="2" applyNumberFormat="1" applyFont="1" applyBorder="1">
      <alignment vertical="center"/>
    </xf>
    <xf numFmtId="176" fontId="10" fillId="0" borderId="2" xfId="2" applyNumberFormat="1" applyFont="1" applyBorder="1">
      <alignment vertical="center"/>
    </xf>
    <xf numFmtId="176" fontId="10" fillId="0" borderId="23" xfId="2" applyNumberFormat="1" applyFont="1" applyBorder="1">
      <alignment vertical="center"/>
    </xf>
    <xf numFmtId="0" fontId="11" fillId="0" borderId="19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178" fontId="1" fillId="0" borderId="23" xfId="0" applyNumberFormat="1" applyFont="1" applyBorder="1" applyAlignment="1">
      <alignment horizontal="center" vertical="center"/>
    </xf>
    <xf numFmtId="0" fontId="14" fillId="0" borderId="23" xfId="0" applyFont="1" applyBorder="1" applyAlignment="1">
      <alignment vertical="center" wrapText="1"/>
    </xf>
    <xf numFmtId="0" fontId="14" fillId="0" borderId="23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78" fontId="10" fillId="0" borderId="23" xfId="2" applyNumberFormat="1" applyFont="1" applyFill="1" applyBorder="1">
      <alignment vertical="center"/>
    </xf>
    <xf numFmtId="178" fontId="10" fillId="0" borderId="22" xfId="2" applyNumberFormat="1" applyFont="1" applyFill="1" applyBorder="1">
      <alignment vertical="center"/>
    </xf>
    <xf numFmtId="177" fontId="10" fillId="0" borderId="25" xfId="2" applyNumberFormat="1" applyFont="1" applyFill="1" applyBorder="1">
      <alignment vertical="center"/>
    </xf>
    <xf numFmtId="176" fontId="10" fillId="0" borderId="23" xfId="2" applyNumberFormat="1" applyFont="1" applyFill="1" applyBorder="1">
      <alignment vertical="center"/>
    </xf>
    <xf numFmtId="176" fontId="10" fillId="0" borderId="27" xfId="2" applyNumberFormat="1" applyFont="1" applyFill="1" applyBorder="1">
      <alignment vertical="center"/>
    </xf>
    <xf numFmtId="177" fontId="10" fillId="0" borderId="26" xfId="2" applyNumberFormat="1" applyFont="1" applyFill="1" applyBorder="1">
      <alignment vertical="center"/>
    </xf>
    <xf numFmtId="178" fontId="1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>
      <alignment vertical="center"/>
    </xf>
    <xf numFmtId="0" fontId="11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178" fontId="10" fillId="0" borderId="2" xfId="2" applyNumberFormat="1" applyFont="1" applyFill="1" applyBorder="1">
      <alignment vertical="center"/>
    </xf>
    <xf numFmtId="178" fontId="10" fillId="0" borderId="3" xfId="2" applyNumberFormat="1" applyFont="1" applyFill="1" applyBorder="1">
      <alignment vertical="center"/>
    </xf>
    <xf numFmtId="178" fontId="10" fillId="0" borderId="4" xfId="2" applyNumberFormat="1" applyFont="1" applyFill="1" applyBorder="1">
      <alignment vertical="center"/>
    </xf>
    <xf numFmtId="177" fontId="10" fillId="0" borderId="5" xfId="2" applyNumberFormat="1" applyFont="1" applyFill="1" applyBorder="1">
      <alignment vertical="center"/>
    </xf>
    <xf numFmtId="176" fontId="10" fillId="0" borderId="2" xfId="2" applyNumberFormat="1" applyFont="1" applyFill="1" applyBorder="1">
      <alignment vertical="center"/>
    </xf>
    <xf numFmtId="176" fontId="10" fillId="0" borderId="10" xfId="2" applyNumberFormat="1" applyFont="1" applyFill="1" applyBorder="1">
      <alignment vertical="center"/>
    </xf>
    <xf numFmtId="177" fontId="10" fillId="0" borderId="6" xfId="2" applyNumberFormat="1" applyFont="1" applyFill="1" applyBorder="1">
      <alignment vertical="center"/>
    </xf>
    <xf numFmtId="0" fontId="10" fillId="0" borderId="19" xfId="0" applyFont="1" applyBorder="1" applyAlignment="1">
      <alignment horizontal="center" vertical="center"/>
    </xf>
    <xf numFmtId="178" fontId="1" fillId="0" borderId="16" xfId="0" applyNumberFormat="1" applyFont="1" applyBorder="1" applyAlignment="1">
      <alignment horizontal="center" vertical="center"/>
    </xf>
    <xf numFmtId="0" fontId="14" fillId="0" borderId="16" xfId="0" applyFont="1" applyBorder="1" applyAlignment="1">
      <alignment vertical="center" wrapText="1"/>
    </xf>
    <xf numFmtId="0" fontId="14" fillId="0" borderId="16" xfId="0" applyFont="1" applyBorder="1">
      <alignment vertical="center"/>
    </xf>
    <xf numFmtId="0" fontId="11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horizontal="center" vertical="center" wrapText="1"/>
    </xf>
    <xf numFmtId="178" fontId="10" fillId="0" borderId="16" xfId="2" applyNumberFormat="1" applyFont="1" applyBorder="1">
      <alignment vertical="center"/>
    </xf>
    <xf numFmtId="178" fontId="10" fillId="0" borderId="29" xfId="2" applyNumberFormat="1" applyFont="1" applyBorder="1">
      <alignment vertical="center"/>
    </xf>
    <xf numFmtId="178" fontId="10" fillId="0" borderId="19" xfId="2" applyNumberFormat="1" applyFont="1" applyBorder="1">
      <alignment vertical="center"/>
    </xf>
    <xf numFmtId="177" fontId="10" fillId="0" borderId="17" xfId="2" applyNumberFormat="1" applyFont="1" applyBorder="1">
      <alignment vertical="center"/>
    </xf>
    <xf numFmtId="176" fontId="10" fillId="0" borderId="16" xfId="2" applyNumberFormat="1" applyFont="1" applyBorder="1">
      <alignment vertical="center"/>
    </xf>
    <xf numFmtId="176" fontId="10" fillId="0" borderId="30" xfId="2" applyNumberFormat="1" applyFont="1" applyBorder="1">
      <alignment vertical="center"/>
    </xf>
    <xf numFmtId="177" fontId="10" fillId="0" borderId="28" xfId="2" applyNumberFormat="1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</cellXfs>
  <cellStyles count="8">
    <cellStyle name="?" xfId="1" xr:uid="{00000000-0005-0000-0000-000000000000}"/>
    <cellStyle name="常规" xfId="0" builtinId="0"/>
    <cellStyle name="千位分隔" xfId="2" builtinId="3"/>
    <cellStyle name="㼿" xfId="3" xr:uid="{00000000-0005-0000-0000-000003000000}"/>
    <cellStyle name="㼿㼿" xfId="4" xr:uid="{00000000-0005-0000-0000-000004000000}"/>
    <cellStyle name="㼿㼿?" xfId="5" xr:uid="{00000000-0005-0000-0000-000005000000}"/>
    <cellStyle name="㼿㼿㼿㼿" xfId="6" xr:uid="{00000000-0005-0000-0000-000006000000}"/>
    <cellStyle name="㼿㼿㼿㼿㼿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zoomScale="115" zoomScaleNormal="115" workbookViewId="0">
      <pane ySplit="3" topLeftCell="A4" activePane="bottomLeft" state="frozen"/>
      <selection pane="bottomLeft" activeCell="Q9" sqref="Q9"/>
    </sheetView>
  </sheetViews>
  <sheetFormatPr defaultRowHeight="15" x14ac:dyDescent="0.2"/>
  <cols>
    <col min="1" max="1" width="4.5" style="3" bestFit="1" customWidth="1"/>
    <col min="2" max="2" width="12.75" style="3" bestFit="1" customWidth="1"/>
    <col min="3" max="3" width="13.375" style="8" customWidth="1"/>
    <col min="4" max="4" width="9.75" style="3" customWidth="1"/>
    <col min="5" max="5" width="4.5" style="3" bestFit="1" customWidth="1"/>
    <col min="6" max="6" width="12.25" style="8" bestFit="1" customWidth="1"/>
    <col min="7" max="7" width="4.5" style="32" bestFit="1" customWidth="1"/>
    <col min="8" max="9" width="4.5" style="3" bestFit="1" customWidth="1"/>
    <col min="10" max="10" width="8.5" style="3" bestFit="1" customWidth="1"/>
    <col min="11" max="11" width="9.125" style="3" bestFit="1" customWidth="1"/>
    <col min="12" max="12" width="8.5" style="3" bestFit="1" customWidth="1"/>
    <col min="13" max="14" width="10" style="3" bestFit="1" customWidth="1"/>
    <col min="15" max="15" width="9.125" style="3" bestFit="1" customWidth="1"/>
    <col min="16" max="16384" width="9" style="3"/>
  </cols>
  <sheetData>
    <row r="1" spans="1:15" ht="38.25" customHeight="1" thickBot="1" x14ac:dyDescent="0.25">
      <c r="A1" s="70" t="s">
        <v>30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5" s="4" customFormat="1" ht="30" customHeight="1" x14ac:dyDescent="0.2">
      <c r="A2" s="74" t="s">
        <v>0</v>
      </c>
      <c r="B2" s="76" t="s">
        <v>1</v>
      </c>
      <c r="C2" s="64" t="s">
        <v>2</v>
      </c>
      <c r="D2" s="76" t="s">
        <v>3</v>
      </c>
      <c r="E2" s="76" t="s">
        <v>4</v>
      </c>
      <c r="F2" s="64" t="s">
        <v>5</v>
      </c>
      <c r="G2" s="64" t="s">
        <v>6</v>
      </c>
      <c r="H2" s="64" t="s">
        <v>7</v>
      </c>
      <c r="I2" s="66" t="s">
        <v>8</v>
      </c>
      <c r="J2" s="71" t="s">
        <v>9</v>
      </c>
      <c r="K2" s="72"/>
      <c r="L2" s="71" t="s">
        <v>10</v>
      </c>
      <c r="M2" s="73"/>
      <c r="N2" s="72"/>
      <c r="O2" s="68" t="s">
        <v>11</v>
      </c>
    </row>
    <row r="3" spans="1:15" s="4" customFormat="1" ht="30" customHeight="1" thickBot="1" x14ac:dyDescent="0.25">
      <c r="A3" s="75"/>
      <c r="B3" s="77"/>
      <c r="C3" s="65"/>
      <c r="D3" s="77"/>
      <c r="E3" s="77"/>
      <c r="F3" s="65"/>
      <c r="G3" s="65"/>
      <c r="H3" s="65"/>
      <c r="I3" s="67"/>
      <c r="J3" s="24" t="s">
        <v>12</v>
      </c>
      <c r="K3" s="25" t="s">
        <v>13</v>
      </c>
      <c r="L3" s="24" t="s">
        <v>12</v>
      </c>
      <c r="M3" s="26" t="s">
        <v>14</v>
      </c>
      <c r="N3" s="25" t="s">
        <v>15</v>
      </c>
      <c r="O3" s="69"/>
    </row>
    <row r="4" spans="1:15" s="4" customFormat="1" ht="21.75" customHeight="1" thickBot="1" x14ac:dyDescent="0.25">
      <c r="A4" s="5"/>
      <c r="B4" s="19" t="s">
        <v>16</v>
      </c>
      <c r="C4" s="7"/>
      <c r="D4" s="7"/>
      <c r="E4" s="7"/>
      <c r="F4" s="6"/>
      <c r="G4" s="30"/>
      <c r="H4" s="13">
        <f t="shared" ref="H4:O4" si="0">SUM(H5:H17)</f>
        <v>414</v>
      </c>
      <c r="I4" s="14">
        <f t="shared" si="0"/>
        <v>13</v>
      </c>
      <c r="J4" s="17">
        <f t="shared" si="0"/>
        <v>414</v>
      </c>
      <c r="K4" s="1">
        <f t="shared" si="0"/>
        <v>643875</v>
      </c>
      <c r="L4" s="17">
        <f t="shared" si="0"/>
        <v>414</v>
      </c>
      <c r="M4" s="22">
        <f t="shared" si="0"/>
        <v>121850</v>
      </c>
      <c r="N4" s="20">
        <f t="shared" si="0"/>
        <v>0</v>
      </c>
      <c r="O4" s="2">
        <f t="shared" si="0"/>
        <v>765725</v>
      </c>
    </row>
    <row r="5" spans="1:15" s="4" customFormat="1" ht="42" customHeight="1" x14ac:dyDescent="0.2">
      <c r="A5" s="5">
        <v>1</v>
      </c>
      <c r="B5" s="39">
        <v>25111001070032</v>
      </c>
      <c r="C5" s="40" t="s">
        <v>22</v>
      </c>
      <c r="D5" s="40" t="s">
        <v>21</v>
      </c>
      <c r="E5" s="41" t="s">
        <v>18</v>
      </c>
      <c r="F5" s="42" t="s">
        <v>35</v>
      </c>
      <c r="G5" s="43" t="s">
        <v>28</v>
      </c>
      <c r="H5" s="44">
        <v>12</v>
      </c>
      <c r="I5" s="45">
        <v>1</v>
      </c>
      <c r="J5" s="46">
        <v>12</v>
      </c>
      <c r="K5" s="47">
        <v>27300</v>
      </c>
      <c r="L5" s="46">
        <v>12</v>
      </c>
      <c r="M5" s="48">
        <v>3720</v>
      </c>
      <c r="N5" s="49">
        <v>0</v>
      </c>
      <c r="O5" s="50">
        <f t="shared" ref="O5" si="1">N5+M5+K5</f>
        <v>31020</v>
      </c>
    </row>
    <row r="6" spans="1:15" s="4" customFormat="1" ht="39.75" customHeight="1" x14ac:dyDescent="0.2">
      <c r="A6" s="9">
        <v>2</v>
      </c>
      <c r="B6" s="27">
        <v>25111001070055</v>
      </c>
      <c r="C6" s="28" t="s">
        <v>19</v>
      </c>
      <c r="D6" s="28" t="s">
        <v>21</v>
      </c>
      <c r="E6" s="29" t="s">
        <v>18</v>
      </c>
      <c r="F6" s="10" t="s">
        <v>35</v>
      </c>
      <c r="G6" s="31" t="s">
        <v>28</v>
      </c>
      <c r="H6" s="15">
        <v>45</v>
      </c>
      <c r="I6" s="16">
        <v>1</v>
      </c>
      <c r="J6" s="18">
        <v>45</v>
      </c>
      <c r="K6" s="11">
        <v>102375</v>
      </c>
      <c r="L6" s="18">
        <v>45</v>
      </c>
      <c r="M6" s="23">
        <v>13950</v>
      </c>
      <c r="N6" s="21">
        <v>0</v>
      </c>
      <c r="O6" s="12">
        <f t="shared" ref="O6:O11" si="2">N6+M6+K6</f>
        <v>116325</v>
      </c>
    </row>
    <row r="7" spans="1:15" s="4" customFormat="1" ht="51" customHeight="1" x14ac:dyDescent="0.2">
      <c r="A7" s="9">
        <v>3</v>
      </c>
      <c r="B7" s="27">
        <v>25111001070106</v>
      </c>
      <c r="C7" s="28" t="s">
        <v>31</v>
      </c>
      <c r="D7" s="28" t="s">
        <v>33</v>
      </c>
      <c r="E7" s="29" t="s">
        <v>17</v>
      </c>
      <c r="F7" s="10" t="s">
        <v>36</v>
      </c>
      <c r="G7" s="31" t="s">
        <v>28</v>
      </c>
      <c r="H7" s="15">
        <v>37</v>
      </c>
      <c r="I7" s="16">
        <v>1</v>
      </c>
      <c r="J7" s="18">
        <v>37</v>
      </c>
      <c r="K7" s="11">
        <v>25641</v>
      </c>
      <c r="L7" s="18">
        <v>37</v>
      </c>
      <c r="M7" s="23">
        <v>7770</v>
      </c>
      <c r="N7" s="21">
        <v>0</v>
      </c>
      <c r="O7" s="12">
        <f t="shared" si="2"/>
        <v>33411</v>
      </c>
    </row>
    <row r="8" spans="1:15" s="4" customFormat="1" ht="39" customHeight="1" x14ac:dyDescent="0.2">
      <c r="A8" s="9">
        <v>4</v>
      </c>
      <c r="B8" s="27">
        <v>25111001070111</v>
      </c>
      <c r="C8" s="28" t="s">
        <v>23</v>
      </c>
      <c r="D8" s="28" t="s">
        <v>25</v>
      </c>
      <c r="E8" s="29" t="s">
        <v>18</v>
      </c>
      <c r="F8" s="10" t="s">
        <v>35</v>
      </c>
      <c r="G8" s="31" t="s">
        <v>29</v>
      </c>
      <c r="H8" s="33">
        <v>46</v>
      </c>
      <c r="I8" s="16">
        <v>1</v>
      </c>
      <c r="J8" s="34">
        <v>46</v>
      </c>
      <c r="K8" s="35">
        <v>60858</v>
      </c>
      <c r="L8" s="34">
        <v>46</v>
      </c>
      <c r="M8" s="36">
        <v>16100</v>
      </c>
      <c r="N8" s="37">
        <v>0</v>
      </c>
      <c r="O8" s="38">
        <f t="shared" si="2"/>
        <v>76958</v>
      </c>
    </row>
    <row r="9" spans="1:15" s="4" customFormat="1" ht="43.5" customHeight="1" x14ac:dyDescent="0.2">
      <c r="A9" s="9">
        <v>5</v>
      </c>
      <c r="B9" s="27">
        <v>25111001070115</v>
      </c>
      <c r="C9" s="28" t="s">
        <v>24</v>
      </c>
      <c r="D9" s="28" t="s">
        <v>27</v>
      </c>
      <c r="E9" s="29" t="s">
        <v>17</v>
      </c>
      <c r="F9" s="10" t="s">
        <v>35</v>
      </c>
      <c r="G9" s="31" t="s">
        <v>29</v>
      </c>
      <c r="H9" s="15">
        <v>11</v>
      </c>
      <c r="I9" s="16">
        <v>1</v>
      </c>
      <c r="J9" s="18">
        <v>11</v>
      </c>
      <c r="K9" s="11">
        <v>8662.5</v>
      </c>
      <c r="L9" s="18">
        <v>11</v>
      </c>
      <c r="M9" s="23">
        <v>3300</v>
      </c>
      <c r="N9" s="21">
        <v>0</v>
      </c>
      <c r="O9" s="12">
        <f t="shared" si="2"/>
        <v>11962.5</v>
      </c>
    </row>
    <row r="10" spans="1:15" s="4" customFormat="1" ht="39" customHeight="1" x14ac:dyDescent="0.2">
      <c r="A10" s="9">
        <v>6</v>
      </c>
      <c r="B10" s="27">
        <v>25111001070116</v>
      </c>
      <c r="C10" s="28" t="s">
        <v>32</v>
      </c>
      <c r="D10" s="28" t="s">
        <v>34</v>
      </c>
      <c r="E10" s="29" t="s">
        <v>17</v>
      </c>
      <c r="F10" s="10" t="s">
        <v>37</v>
      </c>
      <c r="G10" s="31" t="s">
        <v>28</v>
      </c>
      <c r="H10" s="15">
        <v>39</v>
      </c>
      <c r="I10" s="16">
        <v>1</v>
      </c>
      <c r="J10" s="18">
        <v>39</v>
      </c>
      <c r="K10" s="11">
        <v>80730</v>
      </c>
      <c r="L10" s="18">
        <v>39</v>
      </c>
      <c r="M10" s="23">
        <v>11700</v>
      </c>
      <c r="N10" s="21">
        <v>0</v>
      </c>
      <c r="O10" s="12">
        <f t="shared" si="2"/>
        <v>92430</v>
      </c>
    </row>
    <row r="11" spans="1:15" s="4" customFormat="1" ht="42.75" customHeight="1" x14ac:dyDescent="0.2">
      <c r="A11" s="9">
        <v>7</v>
      </c>
      <c r="B11" s="27">
        <v>25111001070117</v>
      </c>
      <c r="C11" s="28" t="s">
        <v>32</v>
      </c>
      <c r="D11" s="28" t="s">
        <v>34</v>
      </c>
      <c r="E11" s="29" t="s">
        <v>17</v>
      </c>
      <c r="F11" s="10" t="s">
        <v>37</v>
      </c>
      <c r="G11" s="31" t="s">
        <v>28</v>
      </c>
      <c r="H11" s="33">
        <v>31</v>
      </c>
      <c r="I11" s="16">
        <v>1</v>
      </c>
      <c r="J11" s="34">
        <v>31</v>
      </c>
      <c r="K11" s="35">
        <v>64170</v>
      </c>
      <c r="L11" s="34">
        <v>31</v>
      </c>
      <c r="M11" s="36">
        <v>9300</v>
      </c>
      <c r="N11" s="37">
        <v>0</v>
      </c>
      <c r="O11" s="38">
        <f t="shared" si="2"/>
        <v>73470</v>
      </c>
    </row>
    <row r="12" spans="1:15" s="4" customFormat="1" ht="36" customHeight="1" x14ac:dyDescent="0.2">
      <c r="A12" s="9">
        <v>8</v>
      </c>
      <c r="B12" s="27">
        <v>25111001070119</v>
      </c>
      <c r="C12" s="28" t="s">
        <v>23</v>
      </c>
      <c r="D12" s="28" t="s">
        <v>25</v>
      </c>
      <c r="E12" s="29" t="s">
        <v>17</v>
      </c>
      <c r="F12" s="10" t="s">
        <v>35</v>
      </c>
      <c r="G12" s="31" t="s">
        <v>29</v>
      </c>
      <c r="H12" s="15">
        <v>37</v>
      </c>
      <c r="I12" s="16">
        <v>1</v>
      </c>
      <c r="J12" s="18">
        <v>37</v>
      </c>
      <c r="K12" s="11">
        <v>38461.5</v>
      </c>
      <c r="L12" s="18">
        <v>37</v>
      </c>
      <c r="M12" s="23">
        <v>11100</v>
      </c>
      <c r="N12" s="21">
        <v>0</v>
      </c>
      <c r="O12" s="12">
        <f t="shared" ref="O12" si="3">N12+M12+K12</f>
        <v>49561.5</v>
      </c>
    </row>
    <row r="13" spans="1:15" s="4" customFormat="1" ht="46.5" customHeight="1" x14ac:dyDescent="0.2">
      <c r="A13" s="9">
        <v>9</v>
      </c>
      <c r="B13" s="27">
        <v>25111001070124</v>
      </c>
      <c r="C13" s="28" t="s">
        <v>32</v>
      </c>
      <c r="D13" s="28" t="s">
        <v>34</v>
      </c>
      <c r="E13" s="29" t="s">
        <v>17</v>
      </c>
      <c r="F13" s="10" t="s">
        <v>38</v>
      </c>
      <c r="G13" s="31" t="s">
        <v>28</v>
      </c>
      <c r="H13" s="15">
        <v>33</v>
      </c>
      <c r="I13" s="16">
        <v>1</v>
      </c>
      <c r="J13" s="18">
        <v>33</v>
      </c>
      <c r="K13" s="11">
        <v>68310</v>
      </c>
      <c r="L13" s="18">
        <v>33</v>
      </c>
      <c r="M13" s="23">
        <v>9900</v>
      </c>
      <c r="N13" s="21">
        <v>0</v>
      </c>
      <c r="O13" s="12">
        <f t="shared" ref="O13:O17" si="4">N13+M13+K13</f>
        <v>78210</v>
      </c>
    </row>
    <row r="14" spans="1:15" s="4" customFormat="1" ht="33" customHeight="1" x14ac:dyDescent="0.2">
      <c r="A14" s="9">
        <v>10</v>
      </c>
      <c r="B14" s="27">
        <v>25111001070125</v>
      </c>
      <c r="C14" s="28" t="s">
        <v>23</v>
      </c>
      <c r="D14" s="28" t="s">
        <v>25</v>
      </c>
      <c r="E14" s="29" t="s">
        <v>17</v>
      </c>
      <c r="F14" s="10" t="s">
        <v>35</v>
      </c>
      <c r="G14" s="31" t="s">
        <v>29</v>
      </c>
      <c r="H14" s="15">
        <v>50</v>
      </c>
      <c r="I14" s="16">
        <v>1</v>
      </c>
      <c r="J14" s="18">
        <v>50</v>
      </c>
      <c r="K14" s="11">
        <v>51975</v>
      </c>
      <c r="L14" s="18">
        <v>50</v>
      </c>
      <c r="M14" s="23">
        <v>15000</v>
      </c>
      <c r="N14" s="21">
        <v>0</v>
      </c>
      <c r="O14" s="12">
        <f t="shared" si="4"/>
        <v>66975</v>
      </c>
    </row>
    <row r="15" spans="1:15" s="4" customFormat="1" ht="49.5" customHeight="1" x14ac:dyDescent="0.2">
      <c r="A15" s="9">
        <v>11</v>
      </c>
      <c r="B15" s="27">
        <v>25111001070130</v>
      </c>
      <c r="C15" s="28" t="s">
        <v>20</v>
      </c>
      <c r="D15" s="28" t="s">
        <v>26</v>
      </c>
      <c r="E15" s="29" t="s">
        <v>17</v>
      </c>
      <c r="F15" s="10" t="s">
        <v>36</v>
      </c>
      <c r="G15" s="31" t="s">
        <v>28</v>
      </c>
      <c r="H15" s="15">
        <v>21</v>
      </c>
      <c r="I15" s="16">
        <v>1</v>
      </c>
      <c r="J15" s="18">
        <v>21</v>
      </c>
      <c r="K15" s="11">
        <v>34545</v>
      </c>
      <c r="L15" s="18">
        <v>21</v>
      </c>
      <c r="M15" s="23">
        <v>4410</v>
      </c>
      <c r="N15" s="21">
        <v>0</v>
      </c>
      <c r="O15" s="12">
        <f t="shared" si="4"/>
        <v>38955</v>
      </c>
    </row>
    <row r="16" spans="1:15" s="4" customFormat="1" ht="29.25" customHeight="1" x14ac:dyDescent="0.2">
      <c r="A16" s="9">
        <v>12</v>
      </c>
      <c r="B16" s="27">
        <v>25111001070131</v>
      </c>
      <c r="C16" s="28" t="s">
        <v>23</v>
      </c>
      <c r="D16" s="28" t="s">
        <v>25</v>
      </c>
      <c r="E16" s="29" t="s">
        <v>17</v>
      </c>
      <c r="F16" s="10" t="s">
        <v>35</v>
      </c>
      <c r="G16" s="31" t="s">
        <v>29</v>
      </c>
      <c r="H16" s="15">
        <v>26</v>
      </c>
      <c r="I16" s="16">
        <v>1</v>
      </c>
      <c r="J16" s="18">
        <v>26</v>
      </c>
      <c r="K16" s="11">
        <v>27027</v>
      </c>
      <c r="L16" s="18">
        <v>26</v>
      </c>
      <c r="M16" s="23">
        <v>7800</v>
      </c>
      <c r="N16" s="21">
        <v>0</v>
      </c>
      <c r="O16" s="12">
        <f t="shared" si="4"/>
        <v>34827</v>
      </c>
    </row>
    <row r="17" spans="1:15" s="4" customFormat="1" ht="54" customHeight="1" thickBot="1" x14ac:dyDescent="0.25">
      <c r="A17" s="51">
        <v>13</v>
      </c>
      <c r="B17" s="52">
        <v>26111001070004</v>
      </c>
      <c r="C17" s="53" t="s">
        <v>32</v>
      </c>
      <c r="D17" s="53" t="s">
        <v>34</v>
      </c>
      <c r="E17" s="54" t="s">
        <v>17</v>
      </c>
      <c r="F17" s="55" t="s">
        <v>37</v>
      </c>
      <c r="G17" s="56" t="s">
        <v>28</v>
      </c>
      <c r="H17" s="57">
        <v>26</v>
      </c>
      <c r="I17" s="58">
        <v>1</v>
      </c>
      <c r="J17" s="59">
        <v>26</v>
      </c>
      <c r="K17" s="60">
        <v>53820</v>
      </c>
      <c r="L17" s="59">
        <v>26</v>
      </c>
      <c r="M17" s="61">
        <v>7800</v>
      </c>
      <c r="N17" s="62">
        <v>0</v>
      </c>
      <c r="O17" s="63">
        <f t="shared" si="4"/>
        <v>61620</v>
      </c>
    </row>
  </sheetData>
  <autoFilter ref="A3:O17" xr:uid="{00000000-0009-0000-0000-000000000000}"/>
  <mergeCells count="13">
    <mergeCell ref="H2:H3"/>
    <mergeCell ref="I2:I3"/>
    <mergeCell ref="O2:O3"/>
    <mergeCell ref="A1:O1"/>
    <mergeCell ref="J2:K2"/>
    <mergeCell ref="L2:N2"/>
    <mergeCell ref="A2:A3"/>
    <mergeCell ref="B2:B3"/>
    <mergeCell ref="C2:C3"/>
    <mergeCell ref="D2:D3"/>
    <mergeCell ref="E2:E3"/>
    <mergeCell ref="F2:F3"/>
    <mergeCell ref="G2:G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班期明细</vt:lpstr>
      <vt:lpstr>班期明细!Print_Titles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子楷 张</cp:lastModifiedBy>
  <cp:lastPrinted>2026-05-25T06:55:34Z</cp:lastPrinted>
  <dcterms:created xsi:type="dcterms:W3CDTF">2015-08-13T09:55:59Z</dcterms:created>
  <dcterms:modified xsi:type="dcterms:W3CDTF">2026-05-25T07:58:50Z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